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500" activeTab="0"/>
  </bookViews>
  <sheets>
    <sheet name="Item" sheetId="1" r:id="rId1"/>
  </sheets>
  <definedNames>
    <definedName name="_xlnm.Print_Area" localSheetId="0">'Item'!$A$1:$AS$50</definedName>
  </definedNames>
  <calcPr fullCalcOnLoad="1"/>
</workbook>
</file>

<file path=xl/sharedStrings.xml><?xml version="1.0" encoding="utf-8"?>
<sst xmlns="http://schemas.openxmlformats.org/spreadsheetml/2006/main" count="162" uniqueCount="151">
  <si>
    <t>VENDOR TO FILL IN SHADED AREAS</t>
  </si>
  <si>
    <t>WAL-MART/SAM'S IMPORT QUOTE SHEET</t>
  </si>
  <si>
    <t>Date</t>
  </si>
  <si>
    <t>Vendor Name, Address, Tel#, Fax#,</t>
  </si>
  <si>
    <t>Factory Name, Address, Tel#, Fax#,</t>
  </si>
  <si>
    <t>Buying Agent Name, Address, Tel#, Fax#,</t>
  </si>
  <si>
    <t>Beneficiary Bank and Address</t>
  </si>
  <si>
    <t>ITEM INFORMATION</t>
  </si>
  <si>
    <t>Trip ID</t>
  </si>
  <si>
    <t>Contact Person</t>
  </si>
  <si>
    <t>Quote ID</t>
  </si>
  <si>
    <t>Credit Office</t>
  </si>
  <si>
    <t>Dept. No.</t>
  </si>
  <si>
    <t>Vendor No.</t>
  </si>
  <si>
    <t>Buyer</t>
  </si>
  <si>
    <t>Subclass/Fineline</t>
  </si>
  <si>
    <t>CUSTOMS INFO / Material Desc.</t>
  </si>
  <si>
    <t>Quota Cat.</t>
  </si>
  <si>
    <t>Tariff Number</t>
  </si>
  <si>
    <t>Country of Origin</t>
  </si>
  <si>
    <t>Value</t>
  </si>
  <si>
    <t>Duty Type</t>
  </si>
  <si>
    <t>Duty %</t>
  </si>
  <si>
    <t>Duty Kg.</t>
  </si>
  <si>
    <t>Duty Each</t>
  </si>
  <si>
    <t>COST INFO:</t>
  </si>
  <si>
    <t>1 US$ =</t>
  </si>
  <si>
    <t>CND$</t>
  </si>
  <si>
    <t xml:space="preserve">PACK </t>
  </si>
  <si>
    <t>Vendor Pack</t>
  </si>
  <si>
    <t>Warehouse Pack</t>
  </si>
  <si>
    <t>Interior Pack</t>
  </si>
  <si>
    <t>SHIPMENT INFORMATION</t>
  </si>
  <si>
    <t>1st</t>
  </si>
  <si>
    <t>2nd</t>
  </si>
  <si>
    <t>3rd</t>
  </si>
  <si>
    <t>4th</t>
  </si>
  <si>
    <t>US$</t>
  </si>
  <si>
    <t>INFORMATION</t>
  </si>
  <si>
    <t>Storage (Y or N)</t>
  </si>
  <si>
    <t>First Cost</t>
  </si>
  <si>
    <t>Pack Type</t>
  </si>
  <si>
    <t>If Y, Split %</t>
  </si>
  <si>
    <t>(E/W)</t>
  </si>
  <si>
    <t>DA %</t>
  </si>
  <si>
    <t>Breakpack (Y or N)</t>
  </si>
  <si>
    <t>Facility</t>
  </si>
  <si>
    <t>Net First Cost</t>
  </si>
  <si>
    <t>Qty (eaches)</t>
  </si>
  <si>
    <t>P.O. Type</t>
  </si>
  <si>
    <t>Item Description:</t>
  </si>
  <si>
    <t>Brok. Ins.</t>
  </si>
  <si>
    <t>Cubic Meters</t>
  </si>
  <si>
    <t>In Store Date</t>
  </si>
  <si>
    <t>Agent 1</t>
  </si>
  <si>
    <t>Gross Weight (kg)</t>
  </si>
  <si>
    <t>Vendor Ship</t>
  </si>
  <si>
    <t>Agent 2</t>
  </si>
  <si>
    <t>Net Weight (kg)</t>
  </si>
  <si>
    <t>Vendor Cancel</t>
  </si>
  <si>
    <t>Royalty 1</t>
  </si>
  <si>
    <t>40' Cntner Cap.(ctn)</t>
  </si>
  <si>
    <t>Whse Ship</t>
  </si>
  <si>
    <t>Royalty 2</t>
  </si>
  <si>
    <t>40' Cntner Cap.(ea)</t>
  </si>
  <si>
    <t>Whse Cancel</t>
  </si>
  <si>
    <t>Frt. Rt.($/cbm)</t>
  </si>
  <si>
    <t>SPECIAL CONDITIONS</t>
  </si>
  <si>
    <t>OTB Yr./Mo.</t>
  </si>
  <si>
    <t xml:space="preserve">   ($/kg)</t>
  </si>
  <si>
    <t>Price Quoted good until (Date)</t>
  </si>
  <si>
    <t xml:space="preserve">   ($/pc)</t>
  </si>
  <si>
    <t>and for shipment before (Date)</t>
  </si>
  <si>
    <t>Place of Possess.</t>
  </si>
  <si>
    <t>Destination</t>
  </si>
  <si>
    <t>Est. Landed Cost</t>
  </si>
  <si>
    <t>Minimum quantity required</t>
  </si>
  <si>
    <t>Event</t>
  </si>
  <si>
    <t>Reserve %</t>
  </si>
  <si>
    <t>Delivery time</t>
  </si>
  <si>
    <t>days after order confirmed</t>
  </si>
  <si>
    <t>Season</t>
  </si>
  <si>
    <t>Store Cost</t>
  </si>
  <si>
    <t>Earliest available ship date</t>
  </si>
  <si>
    <t>Total Carton Qty</t>
  </si>
  <si>
    <t>Markup %</t>
  </si>
  <si>
    <t>Total Eaches Qty</t>
  </si>
  <si>
    <t>Retail</t>
  </si>
  <si>
    <t>Signature of Vendor's Representative</t>
  </si>
  <si>
    <t>Size Class</t>
  </si>
  <si>
    <t>Distribution List</t>
  </si>
  <si>
    <t>PACKAGING INFORMATION (HARDLINES)</t>
  </si>
  <si>
    <t>PACKAGING INFORMATION (SOFTLINES)</t>
  </si>
  <si>
    <t>Min/Max Qty</t>
  </si>
  <si>
    <t>BRAND LABEL NAME</t>
  </si>
  <si>
    <t>Full Color Box</t>
  </si>
  <si>
    <t>Poly Bag/Header Card</t>
  </si>
  <si>
    <t>Enfolded Label</t>
  </si>
  <si>
    <t>Window Box</t>
  </si>
  <si>
    <t>Clam Shell</t>
  </si>
  <si>
    <t>Loop Label</t>
  </si>
  <si>
    <t>Collar Insert</t>
  </si>
  <si>
    <t>Vendor Stock Number</t>
  </si>
  <si>
    <t>Litho Label</t>
  </si>
  <si>
    <t>Adhesive Label</t>
  </si>
  <si>
    <t>Outerwear Label</t>
  </si>
  <si>
    <t>Sideseam Label</t>
  </si>
  <si>
    <t>Ticket Description</t>
  </si>
  <si>
    <t xml:space="preserve">                                    Size Breakdown or UPC#(ex 1 23456 78901 2)</t>
  </si>
  <si>
    <t>Backer Card</t>
  </si>
  <si>
    <t>Sleeve</t>
  </si>
  <si>
    <t>Integrated Hang Tag</t>
  </si>
  <si>
    <t>Embroidered Logo</t>
  </si>
  <si>
    <t>Item Description1</t>
  </si>
  <si>
    <t>Style#/Color/Asst.</t>
  </si>
  <si>
    <t>Size:</t>
  </si>
  <si>
    <t>Qty</t>
  </si>
  <si>
    <t>Header Card</t>
  </si>
  <si>
    <t>Blister Pack</t>
  </si>
  <si>
    <t>Pocket Flasher</t>
  </si>
  <si>
    <t>Embroidered Ship Label</t>
  </si>
  <si>
    <t>Item Description2</t>
  </si>
  <si>
    <t>Hang Tag</t>
  </si>
  <si>
    <t>Poly Bag/Poly Header</t>
  </si>
  <si>
    <t>Joker Ticket</t>
  </si>
  <si>
    <t>Mitered Woven Label</t>
  </si>
  <si>
    <t>Product Number</t>
  </si>
  <si>
    <t>Skin Pack</t>
  </si>
  <si>
    <t>Direct Print on Corrugate</t>
  </si>
  <si>
    <t>Leather Patch</t>
  </si>
  <si>
    <t>Hanger #</t>
  </si>
  <si>
    <t>Meeting Samples (ea)</t>
  </si>
  <si>
    <t>Vndr Ship/Cancel</t>
  </si>
  <si>
    <t>Poly Bag</t>
  </si>
  <si>
    <t>Other</t>
  </si>
  <si>
    <t>Flat Pack (Y or N)</t>
  </si>
  <si>
    <t>Guide Samples (ea)</t>
  </si>
  <si>
    <t>Patch</t>
  </si>
  <si>
    <t>Modular Samples(ea)</t>
  </si>
  <si>
    <t>SHIP TO TICKET ADDRESS(SOFTLINES):</t>
  </si>
  <si>
    <t>BILL TO TICKET ADDRESS(SOFTLINES):</t>
  </si>
  <si>
    <t>Sample Approval(Y or N)</t>
  </si>
  <si>
    <t>CTL Test (Y or N)</t>
  </si>
  <si>
    <t>RVSD</t>
  </si>
  <si>
    <t>00110</t>
  </si>
  <si>
    <t>0000011</t>
  </si>
  <si>
    <t>1234567890123456789012345678901234567890123456789A123467890123456789012345678901234567890123456789B1234567890123456789012345678901234567890123456789C</t>
  </si>
  <si>
    <t>China</t>
  </si>
  <si>
    <t>8000 pc</t>
  </si>
  <si>
    <t>8902-9309-399</t>
  </si>
  <si>
    <t>002
Tel: 02-756-9888
Fax: 02-720-1300
Contact: §õ¥ý¥Í,¤ý¤p©j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</si>
</sst>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0"/>
    <numFmt numFmtId="177" formatCode="0.0%"/>
    <numFmt numFmtId="178" formatCode=".000"/>
    <numFmt numFmtId="179" formatCode="yy/m"/>
    <numFmt numFmtId="180" formatCode="00"/>
    <numFmt numFmtId="181" formatCode="0.0000"/>
    <numFmt numFmtId="182" formatCode="#,##0.000"/>
  </numFmts>
  <fonts count="4">
    <font>
      <sz val="10"/>
      <name val="Arial"/>
      <family val="0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/>
    </xf>
    <xf numFmtId="14" fontId="1" fillId="2" borderId="2" xfId="0" applyNumberFormat="1" applyFont="1" applyFill="1" applyBorder="1" applyAlignment="1">
      <alignment horizontal="left"/>
    </xf>
    <xf numFmtId="14" fontId="1" fillId="2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4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49" fontId="1" fillId="2" borderId="2" xfId="0" applyNumberFormat="1" applyFont="1" applyFill="1" applyBorder="1" applyAlignment="1">
      <alignment horizontal="left"/>
    </xf>
    <xf numFmtId="0" fontId="1" fillId="0" borderId="9" xfId="0" applyFont="1" applyBorder="1" applyAlignment="1">
      <alignment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2" borderId="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49" fontId="1" fillId="2" borderId="1" xfId="0" applyNumberFormat="1" applyFont="1" applyFill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76" fontId="1" fillId="2" borderId="1" xfId="0" applyNumberFormat="1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10" fontId="1" fillId="2" borderId="1" xfId="0" applyNumberFormat="1" applyFont="1" applyFill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3" borderId="12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1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82" fontId="1" fillId="2" borderId="1" xfId="0" applyNumberFormat="1" applyFont="1" applyFill="1" applyBorder="1" applyAlignment="1">
      <alignment horizontal="center"/>
    </xf>
    <xf numFmtId="182" fontId="0" fillId="0" borderId="3" xfId="0" applyNumberFormat="1" applyBorder="1" applyAlignment="1">
      <alignment horizontal="center"/>
    </xf>
    <xf numFmtId="0" fontId="1" fillId="2" borderId="1" xfId="0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77" fontId="1" fillId="4" borderId="17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176" fontId="1" fillId="3" borderId="8" xfId="0" applyNumberFormat="1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7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2" fontId="1" fillId="2" borderId="8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14" fontId="3" fillId="0" borderId="7" xfId="0" applyNumberFormat="1" applyFont="1" applyBorder="1" applyAlignment="1">
      <alignment horizontal="centerContinuous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6" borderId="7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2" fontId="1" fillId="4" borderId="17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179" fontId="3" fillId="0" borderId="7" xfId="0" applyNumberFormat="1" applyFont="1" applyBorder="1" applyAlignment="1">
      <alignment horizontal="centerContinuous"/>
    </xf>
    <xf numFmtId="14" fontId="1" fillId="2" borderId="8" xfId="0" applyNumberFormat="1" applyFont="1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6" borderId="0" xfId="0" applyFont="1" applyFill="1" applyAlignment="1">
      <alignment/>
    </xf>
    <xf numFmtId="0" fontId="1" fillId="6" borderId="11" xfId="0" applyFont="1" applyFill="1" applyBorder="1" applyAlignment="1">
      <alignment/>
    </xf>
    <xf numFmtId="10" fontId="1" fillId="4" borderId="17" xfId="0" applyNumberFormat="1" applyFont="1" applyFill="1" applyBorder="1" applyAlignment="1">
      <alignment/>
    </xf>
    <xf numFmtId="176" fontId="1" fillId="0" borderId="3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1" fillId="2" borderId="18" xfId="0" applyFont="1" applyFill="1" applyBorder="1" applyAlignment="1">
      <alignment/>
    </xf>
    <xf numFmtId="0" fontId="1" fillId="2" borderId="8" xfId="0" applyNumberFormat="1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2" borderId="0" xfId="0" applyFont="1" applyFill="1" applyAlignment="1">
      <alignment/>
    </xf>
    <xf numFmtId="3" fontId="3" fillId="0" borderId="7" xfId="0" applyNumberFormat="1" applyFont="1" applyBorder="1" applyAlignment="1">
      <alignment horizontal="centerContinuous"/>
    </xf>
    <xf numFmtId="10" fontId="1" fillId="0" borderId="1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3" fillId="2" borderId="10" xfId="0" applyFont="1" applyFill="1" applyBorder="1" applyAlignment="1">
      <alignment/>
    </xf>
    <xf numFmtId="0" fontId="1" fillId="2" borderId="9" xfId="0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1" fillId="0" borderId="1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8" xfId="0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2" borderId="17" xfId="0" applyFont="1" applyFill="1" applyBorder="1" applyAlignment="1">
      <alignment horizontal="centerContinuous"/>
    </xf>
    <xf numFmtId="0" fontId="1" fillId="2" borderId="17" xfId="0" applyFont="1" applyFill="1" applyBorder="1" applyAlignment="1">
      <alignment/>
    </xf>
    <xf numFmtId="0" fontId="1" fillId="2" borderId="3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9" xfId="0" applyFont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123825</xdr:colOff>
      <xdr:row>2</xdr:row>
      <xdr:rowOff>238125</xdr:rowOff>
    </xdr:from>
    <xdr:to>
      <xdr:col>44</xdr:col>
      <xdr:colOff>638175</xdr:colOff>
      <xdr:row>18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11700" y="914400"/>
          <a:ext cx="577215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S50"/>
  <sheetViews>
    <sheetView showGridLines="0" tabSelected="1" zoomScale="50" zoomScaleNormal="50" workbookViewId="0" topLeftCell="A1">
      <selection activeCell="C2" sqref="C2:E2"/>
    </sheetView>
  </sheetViews>
  <sheetFormatPr defaultColWidth="9.140625" defaultRowHeight="12.75"/>
  <cols>
    <col min="1" max="1" width="7.28125" style="15" customWidth="1"/>
    <col min="2" max="2" width="8.57421875" style="15" customWidth="1"/>
    <col min="3" max="3" width="8.00390625" style="15" customWidth="1"/>
    <col min="4" max="4" width="7.421875" style="15" customWidth="1"/>
    <col min="5" max="5" width="7.7109375" style="15" customWidth="1"/>
    <col min="6" max="6" width="5.7109375" style="15" customWidth="1"/>
    <col min="7" max="7" width="10.28125" style="15" customWidth="1"/>
    <col min="8" max="8" width="6.7109375" style="15" customWidth="1"/>
    <col min="9" max="9" width="9.8515625" style="15" customWidth="1"/>
    <col min="10" max="10" width="9.57421875" style="15" customWidth="1"/>
    <col min="11" max="11" width="8.00390625" style="15" customWidth="1"/>
    <col min="12" max="12" width="12.140625" style="15" customWidth="1"/>
    <col min="13" max="16" width="6.7109375" style="15" customWidth="1"/>
    <col min="17" max="17" width="7.00390625" style="15" customWidth="1"/>
    <col min="18" max="18" width="7.140625" style="15" customWidth="1"/>
    <col min="19" max="19" width="11.57421875" style="15" customWidth="1"/>
    <col min="20" max="20" width="9.421875" style="15" customWidth="1"/>
    <col min="21" max="21" width="8.8515625" style="15" customWidth="1"/>
    <col min="22" max="22" width="7.57421875" style="15" customWidth="1"/>
    <col min="23" max="24" width="6.7109375" style="15" customWidth="1"/>
    <col min="25" max="25" width="7.57421875" style="15" customWidth="1"/>
    <col min="26" max="26" width="6.7109375" style="15" customWidth="1"/>
    <col min="27" max="27" width="7.7109375" style="15" customWidth="1"/>
    <col min="28" max="29" width="6.7109375" style="15" customWidth="1"/>
    <col min="30" max="30" width="8.57421875" style="15" customWidth="1"/>
    <col min="31" max="32" width="6.7109375" style="15" customWidth="1"/>
    <col min="33" max="33" width="8.7109375" style="15" customWidth="1"/>
    <col min="34" max="35" width="6.7109375" style="15" customWidth="1"/>
    <col min="36" max="36" width="10.8515625" style="15" customWidth="1"/>
    <col min="37" max="37" width="7.421875" style="15" customWidth="1"/>
    <col min="38" max="40" width="6.7109375" style="15" customWidth="1"/>
    <col min="41" max="41" width="6.8515625" style="15" customWidth="1"/>
    <col min="42" max="44" width="6.7109375" style="15" customWidth="1"/>
    <col min="45" max="45" width="11.57421875" style="15" customWidth="1"/>
    <col min="46" max="16384" width="6.7109375" style="15" customWidth="1"/>
  </cols>
  <sheetData>
    <row r="1" spans="1:45" s="7" customFormat="1" ht="30" customHeight="1">
      <c r="A1" s="1" t="s">
        <v>0</v>
      </c>
      <c r="B1"/>
      <c r="C1" s="2"/>
      <c r="D1" s="2"/>
      <c r="E1" s="2"/>
      <c r="F1" s="2"/>
      <c r="G1"/>
      <c r="H1" s="2"/>
      <c r="I1" s="2"/>
      <c r="J1" s="2"/>
      <c r="K1" s="2"/>
      <c r="L1" s="2"/>
      <c r="M1"/>
      <c r="N1"/>
      <c r="O1" s="3"/>
      <c r="P1" s="4" t="s">
        <v>1</v>
      </c>
      <c r="Q1" s="3"/>
      <c r="R1" s="3"/>
      <c r="S1" s="3"/>
      <c r="T1" s="3"/>
      <c r="U1" s="3"/>
      <c r="V1" s="3"/>
      <c r="W1" s="3"/>
      <c r="X1" s="3"/>
      <c r="Y1" s="3"/>
      <c r="Z1" s="3"/>
      <c r="AA1" s="5"/>
      <c r="AB1" s="5"/>
      <c r="AC1" s="5"/>
      <c r="AD1" s="5"/>
      <c r="AE1" s="5"/>
      <c r="AF1" s="5"/>
      <c r="AG1" s="5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ht="23.25" customHeight="1">
      <c r="A2" s="8" t="s">
        <v>2</v>
      </c>
      <c r="B2" s="9"/>
      <c r="C2" s="10">
        <v>34534</v>
      </c>
      <c r="D2" s="10"/>
      <c r="E2" s="11"/>
      <c r="F2" s="12" t="s">
        <v>3</v>
      </c>
      <c r="G2" s="13"/>
      <c r="H2" s="13"/>
      <c r="I2" s="13"/>
      <c r="J2" s="13"/>
      <c r="K2" s="13"/>
      <c r="L2" s="14"/>
      <c r="M2" s="12" t="s">
        <v>4</v>
      </c>
      <c r="N2" s="13"/>
      <c r="O2" s="13"/>
      <c r="P2" s="13"/>
      <c r="Q2" s="13"/>
      <c r="R2" s="13"/>
      <c r="S2" s="14"/>
      <c r="T2" s="12" t="s">
        <v>5</v>
      </c>
      <c r="U2" s="13"/>
      <c r="V2" s="13"/>
      <c r="W2" s="13"/>
      <c r="X2" s="13"/>
      <c r="Y2" s="13"/>
      <c r="Z2" s="14"/>
      <c r="AA2" s="12" t="s">
        <v>6</v>
      </c>
      <c r="AB2" s="13"/>
      <c r="AC2" s="13"/>
      <c r="AD2" s="13"/>
      <c r="AE2" s="13"/>
      <c r="AF2" s="13"/>
      <c r="AG2" s="14"/>
      <c r="AH2" s="12" t="s">
        <v>7</v>
      </c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1:45" ht="23.25" customHeight="1">
      <c r="A3" s="16" t="s">
        <v>8</v>
      </c>
      <c r="B3" s="17"/>
      <c r="C3" s="18"/>
      <c r="D3" s="18"/>
      <c r="E3" s="19"/>
      <c r="F3" s="20" t="s">
        <v>9</v>
      </c>
      <c r="G3" s="21"/>
      <c r="H3" s="21"/>
      <c r="I3" s="21"/>
      <c r="J3" s="21"/>
      <c r="K3" s="21"/>
      <c r="L3" s="22"/>
      <c r="M3" s="23" t="s">
        <v>9</v>
      </c>
      <c r="N3" s="21"/>
      <c r="O3" s="21"/>
      <c r="P3" s="21"/>
      <c r="Q3" s="21"/>
      <c r="R3" s="21"/>
      <c r="S3" s="22"/>
      <c r="T3" s="20" t="s">
        <v>9</v>
      </c>
      <c r="U3" s="21"/>
      <c r="V3" s="21"/>
      <c r="W3" s="21"/>
      <c r="X3" s="21"/>
      <c r="Y3" s="21"/>
      <c r="Z3" s="22"/>
      <c r="AA3" s="20"/>
      <c r="AB3" s="21"/>
      <c r="AC3" s="21"/>
      <c r="AD3" s="21"/>
      <c r="AE3" s="21"/>
      <c r="AF3" s="21"/>
      <c r="AG3" s="22"/>
      <c r="AH3" s="24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6"/>
    </row>
    <row r="4" spans="1:45" ht="23.25" customHeight="1">
      <c r="A4" s="16" t="s">
        <v>10</v>
      </c>
      <c r="B4" s="17"/>
      <c r="C4" s="18" t="s">
        <v>144</v>
      </c>
      <c r="D4" s="18"/>
      <c r="E4" s="19"/>
      <c r="F4" s="27"/>
      <c r="G4" s="28"/>
      <c r="H4" s="28"/>
      <c r="I4" s="28"/>
      <c r="J4" s="28"/>
      <c r="K4" s="28"/>
      <c r="L4" s="29"/>
      <c r="M4" s="27" t="s">
        <v>150</v>
      </c>
      <c r="N4" s="28"/>
      <c r="O4" s="28"/>
      <c r="P4" s="28"/>
      <c r="Q4" s="28"/>
      <c r="R4" s="28"/>
      <c r="S4" s="29"/>
      <c r="T4" s="27"/>
      <c r="U4" s="28"/>
      <c r="V4" s="28"/>
      <c r="W4" s="28"/>
      <c r="X4" s="28"/>
      <c r="Y4" s="28"/>
      <c r="Z4" s="29"/>
      <c r="AA4" s="27"/>
      <c r="AB4" s="28"/>
      <c r="AC4" s="28"/>
      <c r="AD4" s="28"/>
      <c r="AE4" s="28"/>
      <c r="AF4" s="28"/>
      <c r="AG4" s="29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2"/>
    </row>
    <row r="5" spans="1:45" ht="23.25" customHeight="1">
      <c r="A5" s="16" t="s">
        <v>11</v>
      </c>
      <c r="B5" s="17"/>
      <c r="C5" s="18"/>
      <c r="D5" s="18"/>
      <c r="E5" s="19"/>
      <c r="F5" s="33"/>
      <c r="G5" s="34"/>
      <c r="H5" s="34"/>
      <c r="I5" s="34"/>
      <c r="J5" s="34"/>
      <c r="K5" s="34"/>
      <c r="L5" s="35"/>
      <c r="M5" s="33"/>
      <c r="N5" s="34"/>
      <c r="O5" s="34"/>
      <c r="P5" s="34"/>
      <c r="Q5" s="34"/>
      <c r="R5" s="34"/>
      <c r="S5" s="35"/>
      <c r="T5" s="33"/>
      <c r="U5" s="34"/>
      <c r="V5" s="34"/>
      <c r="W5" s="34"/>
      <c r="X5" s="34"/>
      <c r="Y5" s="34"/>
      <c r="Z5" s="35"/>
      <c r="AA5" s="33"/>
      <c r="AB5" s="34"/>
      <c r="AC5" s="34"/>
      <c r="AD5" s="34"/>
      <c r="AE5" s="34"/>
      <c r="AF5" s="34"/>
      <c r="AG5" s="35"/>
      <c r="AH5" s="30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2"/>
    </row>
    <row r="6" spans="1:45" ht="23.25" customHeight="1">
      <c r="A6" s="8" t="s">
        <v>12</v>
      </c>
      <c r="B6" s="9"/>
      <c r="C6" s="36"/>
      <c r="D6" s="18"/>
      <c r="E6" s="19"/>
      <c r="F6" s="33"/>
      <c r="G6" s="34"/>
      <c r="H6" s="34"/>
      <c r="I6" s="34"/>
      <c r="J6" s="34"/>
      <c r="K6" s="34"/>
      <c r="L6" s="35"/>
      <c r="M6" s="33"/>
      <c r="N6" s="34"/>
      <c r="O6" s="34"/>
      <c r="P6" s="34"/>
      <c r="Q6" s="34"/>
      <c r="R6" s="34"/>
      <c r="S6" s="35"/>
      <c r="T6" s="33"/>
      <c r="U6" s="34"/>
      <c r="V6" s="34"/>
      <c r="W6" s="34"/>
      <c r="X6" s="34"/>
      <c r="Y6" s="34"/>
      <c r="Z6" s="35"/>
      <c r="AA6" s="33"/>
      <c r="AB6" s="34"/>
      <c r="AC6" s="34"/>
      <c r="AD6" s="34"/>
      <c r="AE6" s="34"/>
      <c r="AF6" s="34"/>
      <c r="AG6" s="35"/>
      <c r="AH6" s="30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2"/>
    </row>
    <row r="7" spans="1:45" ht="23.25" customHeight="1">
      <c r="A7" s="8" t="s">
        <v>13</v>
      </c>
      <c r="B7" s="9"/>
      <c r="C7" s="36"/>
      <c r="D7" s="18"/>
      <c r="E7" s="19"/>
      <c r="F7" s="33"/>
      <c r="G7" s="34"/>
      <c r="H7" s="34"/>
      <c r="I7" s="34"/>
      <c r="J7" s="34"/>
      <c r="K7" s="34"/>
      <c r="L7" s="35"/>
      <c r="M7" s="33"/>
      <c r="N7" s="34"/>
      <c r="O7" s="34"/>
      <c r="P7" s="34"/>
      <c r="Q7" s="34"/>
      <c r="R7" s="34"/>
      <c r="S7" s="35"/>
      <c r="T7" s="33"/>
      <c r="U7" s="34"/>
      <c r="V7" s="34"/>
      <c r="W7" s="34"/>
      <c r="X7" s="34"/>
      <c r="Y7" s="34"/>
      <c r="Z7" s="35"/>
      <c r="AA7" s="33"/>
      <c r="AB7" s="34"/>
      <c r="AC7" s="34"/>
      <c r="AD7" s="34"/>
      <c r="AE7" s="34"/>
      <c r="AF7" s="34"/>
      <c r="AG7" s="35"/>
      <c r="AH7" s="30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2"/>
    </row>
    <row r="8" spans="1:45" ht="23.25" customHeight="1">
      <c r="A8" s="20" t="s">
        <v>14</v>
      </c>
      <c r="B8" s="36"/>
      <c r="C8" s="18"/>
      <c r="D8" s="18"/>
      <c r="E8" s="19"/>
      <c r="F8" s="33"/>
      <c r="G8" s="34"/>
      <c r="H8" s="34"/>
      <c r="I8" s="34"/>
      <c r="J8" s="34"/>
      <c r="K8" s="34"/>
      <c r="L8" s="35"/>
      <c r="M8" s="33"/>
      <c r="N8" s="34"/>
      <c r="O8" s="34"/>
      <c r="P8" s="34"/>
      <c r="Q8" s="34"/>
      <c r="R8" s="34"/>
      <c r="S8" s="35"/>
      <c r="T8" s="33"/>
      <c r="U8" s="34"/>
      <c r="V8" s="34"/>
      <c r="W8" s="34"/>
      <c r="X8" s="34"/>
      <c r="Y8" s="34"/>
      <c r="Z8" s="35"/>
      <c r="AA8" s="33"/>
      <c r="AB8" s="34"/>
      <c r="AC8" s="34"/>
      <c r="AD8" s="34"/>
      <c r="AE8" s="34"/>
      <c r="AF8" s="34"/>
      <c r="AG8" s="35"/>
      <c r="AH8" s="30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2"/>
    </row>
    <row r="9" spans="1:45" ht="23.25" customHeight="1">
      <c r="A9" s="16" t="s">
        <v>15</v>
      </c>
      <c r="B9" s="17"/>
      <c r="C9" s="17"/>
      <c r="D9" s="17"/>
      <c r="E9" s="37"/>
      <c r="F9" s="38"/>
      <c r="G9" s="39"/>
      <c r="H9" s="39"/>
      <c r="I9" s="39"/>
      <c r="J9" s="39"/>
      <c r="K9" s="39"/>
      <c r="L9" s="40"/>
      <c r="M9" s="38"/>
      <c r="N9" s="39"/>
      <c r="O9" s="39"/>
      <c r="P9" s="39"/>
      <c r="Q9" s="39"/>
      <c r="R9" s="39"/>
      <c r="S9" s="40"/>
      <c r="T9" s="38"/>
      <c r="U9" s="39"/>
      <c r="V9" s="39"/>
      <c r="W9" s="39"/>
      <c r="X9" s="39"/>
      <c r="Y9" s="39"/>
      <c r="Z9" s="40"/>
      <c r="AA9" s="38"/>
      <c r="AB9" s="39"/>
      <c r="AC9" s="39"/>
      <c r="AD9" s="39"/>
      <c r="AE9" s="39"/>
      <c r="AF9" s="39"/>
      <c r="AG9" s="40"/>
      <c r="AH9" s="30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2"/>
    </row>
    <row r="10" spans="1:45" ht="23.25" customHeight="1">
      <c r="A10" s="41" t="s">
        <v>16</v>
      </c>
      <c r="B10" s="42"/>
      <c r="C10" s="42"/>
      <c r="D10" s="42"/>
      <c r="E10" s="42"/>
      <c r="F10" s="42"/>
      <c r="G10" s="43" t="s">
        <v>17</v>
      </c>
      <c r="H10" s="43"/>
      <c r="I10" s="43"/>
      <c r="J10" s="43" t="s">
        <v>18</v>
      </c>
      <c r="K10" s="43"/>
      <c r="L10" s="43"/>
      <c r="M10" s="43"/>
      <c r="N10" s="43" t="s">
        <v>19</v>
      </c>
      <c r="O10" s="43"/>
      <c r="P10" s="43"/>
      <c r="Q10" s="43"/>
      <c r="R10" s="43" t="s">
        <v>20</v>
      </c>
      <c r="S10" s="43"/>
      <c r="T10" s="43"/>
      <c r="U10" s="43" t="s">
        <v>21</v>
      </c>
      <c r="V10" s="43"/>
      <c r="W10" s="43"/>
      <c r="X10" s="43"/>
      <c r="Y10" s="43" t="s">
        <v>22</v>
      </c>
      <c r="Z10" s="43"/>
      <c r="AA10" s="43"/>
      <c r="AB10" s="43" t="s">
        <v>23</v>
      </c>
      <c r="AC10" s="43"/>
      <c r="AD10" s="43"/>
      <c r="AE10" s="43" t="s">
        <v>24</v>
      </c>
      <c r="AF10" s="43"/>
      <c r="AG10" s="44"/>
      <c r="AH10" s="30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2"/>
    </row>
    <row r="11" spans="1:45" ht="23.25" customHeight="1">
      <c r="A11" s="45"/>
      <c r="B11" s="46"/>
      <c r="C11" s="46"/>
      <c r="D11" s="46"/>
      <c r="E11" s="46"/>
      <c r="F11" s="47"/>
      <c r="G11" s="45"/>
      <c r="H11" s="48"/>
      <c r="I11" s="49"/>
      <c r="J11" s="50" t="s">
        <v>149</v>
      </c>
      <c r="K11" s="51"/>
      <c r="L11" s="51"/>
      <c r="M11" s="52"/>
      <c r="N11" s="50" t="s">
        <v>147</v>
      </c>
      <c r="O11" s="51"/>
      <c r="P11" s="51"/>
      <c r="Q11" s="52"/>
      <c r="R11" s="53">
        <f>D19</f>
        <v>5.97245</v>
      </c>
      <c r="S11" s="54"/>
      <c r="T11" s="55"/>
      <c r="U11" s="8"/>
      <c r="V11" s="9"/>
      <c r="W11" s="9"/>
      <c r="X11" s="56"/>
      <c r="Y11" s="57">
        <f>C29</f>
        <v>0.05</v>
      </c>
      <c r="Z11" s="58"/>
      <c r="AA11" s="59"/>
      <c r="AB11" s="60">
        <v>0.8</v>
      </c>
      <c r="AC11" s="61"/>
      <c r="AD11" s="62"/>
      <c r="AE11" s="60"/>
      <c r="AF11" s="63"/>
      <c r="AG11" s="64"/>
      <c r="AH11" s="30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2"/>
    </row>
    <row r="12" spans="1:45" ht="23.25" customHeight="1">
      <c r="A12" s="65"/>
      <c r="B12" s="66"/>
      <c r="C12" s="66"/>
      <c r="D12" s="66"/>
      <c r="E12" s="66"/>
      <c r="F12" s="67"/>
      <c r="G12" s="45"/>
      <c r="H12" s="48"/>
      <c r="I12" s="49"/>
      <c r="J12" s="50"/>
      <c r="K12" s="51"/>
      <c r="L12" s="51"/>
      <c r="M12" s="52"/>
      <c r="N12" s="50"/>
      <c r="O12" s="51"/>
      <c r="P12" s="51"/>
      <c r="Q12" s="52"/>
      <c r="R12" s="68"/>
      <c r="S12" s="54"/>
      <c r="T12" s="55"/>
      <c r="U12" s="8"/>
      <c r="V12" s="9"/>
      <c r="W12" s="9"/>
      <c r="X12" s="56"/>
      <c r="Y12" s="57"/>
      <c r="Z12" s="58"/>
      <c r="AA12" s="59"/>
      <c r="AB12" s="60"/>
      <c r="AC12" s="61"/>
      <c r="AD12" s="62"/>
      <c r="AE12" s="60"/>
      <c r="AF12" s="63"/>
      <c r="AG12" s="64"/>
      <c r="AH12" s="30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2"/>
    </row>
    <row r="13" spans="1:45" ht="23.25" customHeight="1">
      <c r="A13" s="65"/>
      <c r="B13" s="66"/>
      <c r="C13" s="66"/>
      <c r="D13" s="66"/>
      <c r="E13" s="66"/>
      <c r="F13" s="67"/>
      <c r="G13" s="45"/>
      <c r="H13" s="48"/>
      <c r="I13" s="49"/>
      <c r="J13" s="50"/>
      <c r="K13" s="51"/>
      <c r="L13" s="51"/>
      <c r="M13" s="52"/>
      <c r="N13" s="50"/>
      <c r="O13" s="51"/>
      <c r="P13" s="51"/>
      <c r="Q13" s="52"/>
      <c r="R13" s="68"/>
      <c r="S13" s="54"/>
      <c r="T13" s="55"/>
      <c r="U13" s="8"/>
      <c r="V13" s="9"/>
      <c r="W13" s="9"/>
      <c r="X13" s="56"/>
      <c r="Y13" s="57"/>
      <c r="Z13" s="58"/>
      <c r="AA13" s="59"/>
      <c r="AB13" s="60"/>
      <c r="AC13" s="61"/>
      <c r="AD13" s="62"/>
      <c r="AE13" s="60"/>
      <c r="AF13" s="63"/>
      <c r="AG13" s="64"/>
      <c r="AH13" s="30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2"/>
    </row>
    <row r="14" spans="1:45" ht="23.25" customHeight="1">
      <c r="A14" s="65"/>
      <c r="B14" s="66"/>
      <c r="C14" s="66"/>
      <c r="D14" s="66"/>
      <c r="E14" s="66"/>
      <c r="F14" s="67"/>
      <c r="G14" s="45"/>
      <c r="H14" s="48"/>
      <c r="I14" s="49"/>
      <c r="J14" s="50"/>
      <c r="K14" s="51"/>
      <c r="L14" s="51"/>
      <c r="M14" s="52"/>
      <c r="N14" s="50"/>
      <c r="O14" s="51"/>
      <c r="P14" s="51"/>
      <c r="Q14" s="52"/>
      <c r="R14" s="68"/>
      <c r="S14" s="54"/>
      <c r="T14" s="55"/>
      <c r="U14" s="8"/>
      <c r="V14" s="9"/>
      <c r="W14" s="9"/>
      <c r="X14" s="56"/>
      <c r="Y14" s="57"/>
      <c r="Z14" s="58"/>
      <c r="AA14" s="59"/>
      <c r="AB14" s="60"/>
      <c r="AC14" s="61"/>
      <c r="AD14" s="62"/>
      <c r="AE14" s="60"/>
      <c r="AF14" s="63"/>
      <c r="AG14" s="64"/>
      <c r="AH14" s="30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2"/>
    </row>
    <row r="15" spans="1:45" ht="23.25" customHeight="1">
      <c r="A15" s="65"/>
      <c r="B15" s="66"/>
      <c r="C15" s="66"/>
      <c r="D15" s="66"/>
      <c r="E15" s="66"/>
      <c r="F15" s="67"/>
      <c r="G15" s="45"/>
      <c r="H15" s="48"/>
      <c r="I15" s="49"/>
      <c r="J15" s="50"/>
      <c r="K15" s="51"/>
      <c r="L15" s="51"/>
      <c r="M15" s="52"/>
      <c r="N15" s="50"/>
      <c r="O15" s="51"/>
      <c r="P15" s="51"/>
      <c r="Q15" s="52"/>
      <c r="R15" s="68"/>
      <c r="S15" s="54"/>
      <c r="T15" s="55"/>
      <c r="U15" s="8"/>
      <c r="V15" s="9"/>
      <c r="W15" s="9"/>
      <c r="X15" s="56"/>
      <c r="Y15" s="57"/>
      <c r="Z15" s="58"/>
      <c r="AA15" s="59"/>
      <c r="AB15" s="60"/>
      <c r="AC15" s="61"/>
      <c r="AD15" s="62"/>
      <c r="AE15" s="60"/>
      <c r="AF15" s="63"/>
      <c r="AG15" s="64"/>
      <c r="AH15" s="30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2"/>
    </row>
    <row r="16" spans="1:45" ht="23.25" customHeight="1" thickBot="1">
      <c r="A16" s="69" t="s">
        <v>25</v>
      </c>
      <c r="B16" s="70"/>
      <c r="C16" s="71" t="s">
        <v>26</v>
      </c>
      <c r="D16" s="72"/>
      <c r="E16" s="73"/>
      <c r="F16" s="74"/>
      <c r="G16" s="75" t="s">
        <v>27</v>
      </c>
      <c r="H16" s="76" t="s">
        <v>28</v>
      </c>
      <c r="I16" s="76"/>
      <c r="J16" s="76"/>
      <c r="K16" s="77" t="s">
        <v>29</v>
      </c>
      <c r="L16" s="78"/>
      <c r="M16" s="79"/>
      <c r="N16" s="80" t="s">
        <v>30</v>
      </c>
      <c r="O16" s="80"/>
      <c r="P16" s="81"/>
      <c r="Q16" s="80" t="s">
        <v>31</v>
      </c>
      <c r="R16" s="81"/>
      <c r="S16" s="82" t="s">
        <v>32</v>
      </c>
      <c r="T16" s="70"/>
      <c r="U16" s="70"/>
      <c r="V16" s="83" t="s">
        <v>33</v>
      </c>
      <c r="W16" s="84"/>
      <c r="X16" s="84"/>
      <c r="Y16" s="83" t="s">
        <v>34</v>
      </c>
      <c r="Z16" s="85"/>
      <c r="AA16" s="83"/>
      <c r="AB16" s="83" t="s">
        <v>35</v>
      </c>
      <c r="AC16" s="85"/>
      <c r="AD16" s="85"/>
      <c r="AE16" s="83" t="s">
        <v>36</v>
      </c>
      <c r="AF16" s="85"/>
      <c r="AG16" s="86"/>
      <c r="AH16" s="30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2"/>
    </row>
    <row r="17" spans="1:45" ht="23.25" customHeight="1">
      <c r="A17" s="82"/>
      <c r="B17" s="76"/>
      <c r="C17" s="76"/>
      <c r="D17" s="87" t="s">
        <v>37</v>
      </c>
      <c r="E17" s="87"/>
      <c r="F17" s="87" t="s">
        <v>27</v>
      </c>
      <c r="G17" s="87"/>
      <c r="H17" s="82" t="s">
        <v>38</v>
      </c>
      <c r="I17" s="76"/>
      <c r="J17" s="76"/>
      <c r="K17" s="16"/>
      <c r="L17" s="17"/>
      <c r="M17" s="37"/>
      <c r="N17" s="17"/>
      <c r="O17" s="17"/>
      <c r="P17" s="37"/>
      <c r="Q17" s="17"/>
      <c r="R17" s="37"/>
      <c r="S17" s="82" t="s">
        <v>39</v>
      </c>
      <c r="T17" s="76"/>
      <c r="U17" s="88"/>
      <c r="V17" s="89"/>
      <c r="W17" s="78"/>
      <c r="X17" s="90"/>
      <c r="Y17" s="89"/>
      <c r="Z17" s="87"/>
      <c r="AA17" s="79"/>
      <c r="AB17"/>
      <c r="AC17" s="87"/>
      <c r="AD17" s="87"/>
      <c r="AE17" s="89"/>
      <c r="AF17" s="87"/>
      <c r="AG17" s="87"/>
      <c r="AH17" s="30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2"/>
    </row>
    <row r="18" spans="1:45" ht="23.25" customHeight="1">
      <c r="A18" s="91" t="s">
        <v>40</v>
      </c>
      <c r="B18" s="92"/>
      <c r="C18" s="92"/>
      <c r="D18" s="93">
        <v>597.245</v>
      </c>
      <c r="E18" s="94"/>
      <c r="F18" s="95"/>
      <c r="G18" s="96"/>
      <c r="H18" s="82" t="s">
        <v>41</v>
      </c>
      <c r="I18" s="76"/>
      <c r="J18" s="76"/>
      <c r="K18" s="16"/>
      <c r="L18" s="17"/>
      <c r="M18" s="37"/>
      <c r="N18" s="17"/>
      <c r="O18" s="17"/>
      <c r="P18" s="37"/>
      <c r="Q18" s="17"/>
      <c r="R18" s="37"/>
      <c r="S18" s="82" t="s">
        <v>42</v>
      </c>
      <c r="T18" s="76"/>
      <c r="U18" s="76" t="s">
        <v>43</v>
      </c>
      <c r="V18" s="97"/>
      <c r="W18" s="98"/>
      <c r="X18" s="99"/>
      <c r="Y18" s="85"/>
      <c r="Z18" s="85"/>
      <c r="AA18" s="86"/>
      <c r="AB18" s="85"/>
      <c r="AC18" s="85"/>
      <c r="AD18" s="86"/>
      <c r="AE18" s="85"/>
      <c r="AF18" s="85"/>
      <c r="AG18" s="85"/>
      <c r="AH18" s="30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2"/>
    </row>
    <row r="19" spans="1:45" ht="23.25" customHeight="1">
      <c r="A19" s="91" t="s">
        <v>44</v>
      </c>
      <c r="B19" s="92"/>
      <c r="C19" s="100">
        <v>0.01</v>
      </c>
      <c r="D19" s="53">
        <f>D18*C19</f>
        <v>5.97245</v>
      </c>
      <c r="E19" s="64"/>
      <c r="F19" s="101"/>
      <c r="G19" s="102"/>
      <c r="H19" s="82" t="s">
        <v>45</v>
      </c>
      <c r="I19" s="76"/>
      <c r="J19" s="76"/>
      <c r="K19" s="103"/>
      <c r="L19" s="104"/>
      <c r="M19" s="105"/>
      <c r="N19" s="17"/>
      <c r="O19" s="17"/>
      <c r="P19" s="37"/>
      <c r="Q19" s="106"/>
      <c r="R19" s="107"/>
      <c r="S19" s="108" t="s">
        <v>46</v>
      </c>
      <c r="T19" s="76"/>
      <c r="U19"/>
      <c r="V19" s="109"/>
      <c r="W19" s="84"/>
      <c r="X19" s="110"/>
      <c r="Y19" s="83"/>
      <c r="Z19" s="83"/>
      <c r="AA19" s="111"/>
      <c r="AB19" s="83"/>
      <c r="AC19" s="83"/>
      <c r="AD19" s="111"/>
      <c r="AE19" s="83"/>
      <c r="AF19" s="83"/>
      <c r="AG19" s="83"/>
      <c r="AH19" s="112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4"/>
    </row>
    <row r="20" spans="1:45" ht="23.25" customHeight="1">
      <c r="A20" s="91" t="s">
        <v>47</v>
      </c>
      <c r="B20" s="92"/>
      <c r="C20" s="92"/>
      <c r="D20" s="53">
        <f>D18-D19</f>
        <v>591.27255</v>
      </c>
      <c r="E20" s="64"/>
      <c r="F20" s="101"/>
      <c r="G20" s="115"/>
      <c r="H20" s="91" t="s">
        <v>48</v>
      </c>
      <c r="I20" s="92"/>
      <c r="J20" s="92"/>
      <c r="K20" s="116">
        <v>100</v>
      </c>
      <c r="L20" s="63"/>
      <c r="M20" s="64"/>
      <c r="N20" s="116">
        <f>Q20</f>
        <v>10</v>
      </c>
      <c r="O20" s="63"/>
      <c r="P20" s="64"/>
      <c r="Q20" s="116">
        <v>10</v>
      </c>
      <c r="R20" s="64"/>
      <c r="S20" s="82" t="s">
        <v>49</v>
      </c>
      <c r="T20" s="76"/>
      <c r="U20" s="76"/>
      <c r="V20" s="109"/>
      <c r="W20" s="84"/>
      <c r="X20" s="110"/>
      <c r="Y20" s="83"/>
      <c r="Z20" s="83"/>
      <c r="AA20" s="111"/>
      <c r="AB20" s="83"/>
      <c r="AC20" s="83"/>
      <c r="AD20" s="111"/>
      <c r="AE20" s="83"/>
      <c r="AF20" s="83"/>
      <c r="AG20" s="83"/>
      <c r="AH20" s="117" t="s">
        <v>50</v>
      </c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9"/>
    </row>
    <row r="21" spans="1:45" ht="23.25" customHeight="1">
      <c r="A21" s="91" t="s">
        <v>51</v>
      </c>
      <c r="B21" s="92"/>
      <c r="C21" s="100">
        <v>0.025</v>
      </c>
      <c r="D21" s="53">
        <f>D20*C21</f>
        <v>14.781813750000001</v>
      </c>
      <c r="E21" s="64"/>
      <c r="F21" s="101"/>
      <c r="G21" s="115"/>
      <c r="H21" s="120" t="s">
        <v>52</v>
      </c>
      <c r="I21" s="121"/>
      <c r="J21" s="121"/>
      <c r="K21" s="53">
        <v>0.04530652697154184</v>
      </c>
      <c r="L21" s="63"/>
      <c r="M21" s="64"/>
      <c r="N21" s="104"/>
      <c r="O21" s="104"/>
      <c r="P21" s="105"/>
      <c r="Q21" s="104"/>
      <c r="R21" s="105"/>
      <c r="S21" s="82" t="s">
        <v>53</v>
      </c>
      <c r="T21" s="76"/>
      <c r="U21" s="76"/>
      <c r="V21" s="122"/>
      <c r="W21" s="84"/>
      <c r="X21" s="110"/>
      <c r="Y21" s="83"/>
      <c r="Z21" s="83"/>
      <c r="AA21" s="111"/>
      <c r="AB21" s="83"/>
      <c r="AC21" s="83"/>
      <c r="AD21" s="111"/>
      <c r="AE21" s="83"/>
      <c r="AF21" s="83"/>
      <c r="AG21" s="83"/>
      <c r="AH21" s="27" t="s">
        <v>146</v>
      </c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</row>
    <row r="22" spans="1:45" ht="23.25" customHeight="1">
      <c r="A22" s="91" t="s">
        <v>54</v>
      </c>
      <c r="B22" s="92"/>
      <c r="C22" s="100"/>
      <c r="D22" s="53">
        <f>D20*C22</f>
        <v>0</v>
      </c>
      <c r="E22" s="64"/>
      <c r="F22" s="101"/>
      <c r="G22" s="115"/>
      <c r="H22" s="120" t="s">
        <v>55</v>
      </c>
      <c r="I22" s="121"/>
      <c r="J22" s="121"/>
      <c r="K22" s="125">
        <v>17</v>
      </c>
      <c r="L22" s="63"/>
      <c r="M22" s="64"/>
      <c r="N22" s="104"/>
      <c r="O22" s="104"/>
      <c r="P22" s="105"/>
      <c r="Q22" s="104"/>
      <c r="R22" s="105"/>
      <c r="S22" s="82" t="s">
        <v>56</v>
      </c>
      <c r="T22" s="76"/>
      <c r="U22" s="76"/>
      <c r="V22" s="122"/>
      <c r="W22" s="84"/>
      <c r="X22" s="110"/>
      <c r="Y22" s="83"/>
      <c r="Z22" s="83"/>
      <c r="AA22" s="111"/>
      <c r="AB22" s="83"/>
      <c r="AC22" s="83"/>
      <c r="AD22" s="111"/>
      <c r="AE22" s="83"/>
      <c r="AF22" s="83"/>
      <c r="AG22" s="83"/>
      <c r="AH22" s="126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8"/>
    </row>
    <row r="23" spans="1:45" ht="23.25" customHeight="1">
      <c r="A23" s="91" t="s">
        <v>57</v>
      </c>
      <c r="B23" s="92"/>
      <c r="C23" s="100"/>
      <c r="D23" s="53">
        <f>D20*C23</f>
        <v>0</v>
      </c>
      <c r="E23" s="64"/>
      <c r="F23" s="101"/>
      <c r="G23" s="115"/>
      <c r="H23" s="120" t="s">
        <v>58</v>
      </c>
      <c r="I23" s="121"/>
      <c r="J23" s="121"/>
      <c r="K23" s="125">
        <v>0</v>
      </c>
      <c r="L23" s="63"/>
      <c r="M23" s="64"/>
      <c r="N23" s="104"/>
      <c r="O23" s="104"/>
      <c r="P23" s="105"/>
      <c r="Q23" s="104"/>
      <c r="R23" s="105"/>
      <c r="S23" s="82" t="s">
        <v>59</v>
      </c>
      <c r="T23" s="76"/>
      <c r="U23" s="76"/>
      <c r="V23" s="122"/>
      <c r="W23" s="84"/>
      <c r="X23" s="110"/>
      <c r="Y23" s="83"/>
      <c r="Z23" s="83"/>
      <c r="AA23" s="111"/>
      <c r="AB23" s="83"/>
      <c r="AC23" s="83"/>
      <c r="AD23" s="111"/>
      <c r="AE23" s="83"/>
      <c r="AF23" s="83"/>
      <c r="AG23" s="83"/>
      <c r="AH23" s="126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8"/>
    </row>
    <row r="24" spans="1:45" ht="23.25" customHeight="1">
      <c r="A24" s="91" t="s">
        <v>60</v>
      </c>
      <c r="B24" s="92"/>
      <c r="C24" s="100"/>
      <c r="D24" s="53">
        <f>D20*C24</f>
        <v>0</v>
      </c>
      <c r="E24" s="64"/>
      <c r="F24" s="101"/>
      <c r="G24" s="115"/>
      <c r="H24" s="120" t="s">
        <v>61</v>
      </c>
      <c r="I24" s="121"/>
      <c r="J24" s="121"/>
      <c r="K24" s="116">
        <f>K25/K20</f>
        <v>12</v>
      </c>
      <c r="L24" s="63"/>
      <c r="M24" s="64"/>
      <c r="N24" s="104"/>
      <c r="O24" s="104"/>
      <c r="P24" s="105"/>
      <c r="Q24" s="104"/>
      <c r="R24" s="105"/>
      <c r="S24" s="82" t="s">
        <v>62</v>
      </c>
      <c r="T24" s="76"/>
      <c r="U24" s="76"/>
      <c r="V24" s="122"/>
      <c r="W24" s="84"/>
      <c r="X24" s="110"/>
      <c r="Y24" s="83"/>
      <c r="Z24" s="83"/>
      <c r="AA24" s="111"/>
      <c r="AB24" s="83"/>
      <c r="AC24" s="83"/>
      <c r="AD24" s="111"/>
      <c r="AE24" s="83"/>
      <c r="AF24" s="83"/>
      <c r="AG24" s="83"/>
      <c r="AH24" s="126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8"/>
    </row>
    <row r="25" spans="1:45" ht="23.25" customHeight="1">
      <c r="A25" s="91" t="s">
        <v>63</v>
      </c>
      <c r="B25" s="92"/>
      <c r="C25" s="100"/>
      <c r="D25" s="53">
        <f>D20*C25</f>
        <v>0</v>
      </c>
      <c r="E25" s="64"/>
      <c r="F25" s="101"/>
      <c r="G25" s="115"/>
      <c r="H25" s="129" t="s">
        <v>64</v>
      </c>
      <c r="I25" s="130"/>
      <c r="J25" s="130"/>
      <c r="K25" s="116">
        <v>1200</v>
      </c>
      <c r="L25" s="63"/>
      <c r="M25" s="64"/>
      <c r="N25" s="131"/>
      <c r="O25" s="131"/>
      <c r="P25" s="131"/>
      <c r="Q25" s="131"/>
      <c r="R25" s="132"/>
      <c r="S25" s="82" t="s">
        <v>65</v>
      </c>
      <c r="T25" s="76"/>
      <c r="U25" s="76"/>
      <c r="V25" s="122"/>
      <c r="W25" s="84"/>
      <c r="X25" s="110"/>
      <c r="Y25" s="83"/>
      <c r="Z25" s="83"/>
      <c r="AA25" s="111"/>
      <c r="AB25" s="83"/>
      <c r="AC25" s="83"/>
      <c r="AD25" s="111"/>
      <c r="AE25" s="83"/>
      <c r="AF25" s="83"/>
      <c r="AG25" s="83"/>
      <c r="AH25" s="126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8"/>
    </row>
    <row r="26" spans="1:45" ht="23.25" customHeight="1">
      <c r="A26" s="91" t="s">
        <v>66</v>
      </c>
      <c r="B26" s="92"/>
      <c r="C26" s="133">
        <v>50</v>
      </c>
      <c r="D26" s="53">
        <f>C26*K21/K20</f>
        <v>0.02265326348577092</v>
      </c>
      <c r="E26" s="64"/>
      <c r="F26" s="101"/>
      <c r="G26" s="115"/>
      <c r="H26" s="91" t="s">
        <v>67</v>
      </c>
      <c r="I26" s="92"/>
      <c r="J26" s="92"/>
      <c r="K26" s="92"/>
      <c r="L26" s="92"/>
      <c r="M26" s="92"/>
      <c r="N26" s="92"/>
      <c r="O26" s="92"/>
      <c r="P26" s="92"/>
      <c r="Q26" s="92"/>
      <c r="R26" s="134"/>
      <c r="S26" s="82" t="s">
        <v>68</v>
      </c>
      <c r="T26" s="76"/>
      <c r="U26" s="76"/>
      <c r="V26" s="135"/>
      <c r="W26" s="84"/>
      <c r="X26" s="110"/>
      <c r="Y26" s="83"/>
      <c r="Z26" s="83"/>
      <c r="AA26" s="111"/>
      <c r="AB26" s="83"/>
      <c r="AC26" s="83"/>
      <c r="AD26" s="111"/>
      <c r="AE26" s="83"/>
      <c r="AF26" s="83"/>
      <c r="AG26" s="83"/>
      <c r="AH26" s="126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8"/>
    </row>
    <row r="27" spans="1:45" ht="23.25" customHeight="1">
      <c r="A27" s="91"/>
      <c r="B27" s="92" t="s">
        <v>69</v>
      </c>
      <c r="C27" s="133"/>
      <c r="D27" s="53">
        <f>C27*K22/K20</f>
        <v>0</v>
      </c>
      <c r="E27" s="64"/>
      <c r="F27" s="101"/>
      <c r="G27" s="101"/>
      <c r="H27" s="91" t="s">
        <v>70</v>
      </c>
      <c r="I27" s="92"/>
      <c r="J27" s="92"/>
      <c r="K27" s="92"/>
      <c r="L27" s="92"/>
      <c r="M27" s="92"/>
      <c r="N27" s="92"/>
      <c r="O27" s="136">
        <v>35915</v>
      </c>
      <c r="P27" s="137"/>
      <c r="Q27" s="137"/>
      <c r="R27" s="138"/>
      <c r="S27" s="120" t="s">
        <v>19</v>
      </c>
      <c r="T27" s="121"/>
      <c r="U27" s="121"/>
      <c r="V27" s="50" t="str">
        <f>N11</f>
        <v>China</v>
      </c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40"/>
      <c r="AH27" s="126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8"/>
    </row>
    <row r="28" spans="1:45" ht="23.25" customHeight="1">
      <c r="A28" s="91"/>
      <c r="B28" s="92" t="s">
        <v>71</v>
      </c>
      <c r="C28" s="133"/>
      <c r="D28" s="53"/>
      <c r="E28" s="64"/>
      <c r="F28" s="101"/>
      <c r="G28" s="101"/>
      <c r="H28" s="91" t="s">
        <v>72</v>
      </c>
      <c r="I28" s="92"/>
      <c r="J28" s="92"/>
      <c r="K28" s="92"/>
      <c r="L28" s="92"/>
      <c r="M28" s="92"/>
      <c r="N28" s="92"/>
      <c r="O28" s="141">
        <v>36007</v>
      </c>
      <c r="P28" s="142"/>
      <c r="Q28" s="142"/>
      <c r="R28" s="143"/>
      <c r="S28" s="144" t="s">
        <v>73</v>
      </c>
      <c r="T28" s="121"/>
      <c r="U28" s="145"/>
      <c r="V28" s="50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40"/>
      <c r="AH28" s="126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8"/>
    </row>
    <row r="29" spans="1:45" ht="23.25" customHeight="1">
      <c r="A29" s="91" t="s">
        <v>22</v>
      </c>
      <c r="B29" s="92"/>
      <c r="C29" s="146">
        <v>0.05</v>
      </c>
      <c r="D29" s="53">
        <f>D20*C29</f>
        <v>29.563627500000003</v>
      </c>
      <c r="E29" s="147"/>
      <c r="F29" s="101"/>
      <c r="G29" s="101"/>
      <c r="H29" s="91"/>
      <c r="I29" s="92"/>
      <c r="J29" s="92"/>
      <c r="K29" s="92"/>
      <c r="L29" s="92"/>
      <c r="M29" s="92"/>
      <c r="N29" s="92"/>
      <c r="O29" s="148"/>
      <c r="P29" s="149"/>
      <c r="Q29" s="149"/>
      <c r="R29" s="150"/>
      <c r="S29" s="151" t="s">
        <v>74</v>
      </c>
      <c r="T29" s="152"/>
      <c r="U29" s="152"/>
      <c r="V29" s="153"/>
      <c r="W29" s="154"/>
      <c r="X29" s="155"/>
      <c r="Y29" s="156"/>
      <c r="Z29" s="156"/>
      <c r="AA29" s="157"/>
      <c r="AB29" s="156"/>
      <c r="AC29" s="156"/>
      <c r="AD29" s="157"/>
      <c r="AE29" s="156"/>
      <c r="AF29" s="156"/>
      <c r="AG29" s="156"/>
      <c r="AH29" s="126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8"/>
    </row>
    <row r="30" spans="1:45" ht="23.25" customHeight="1">
      <c r="A30" s="91" t="s">
        <v>75</v>
      </c>
      <c r="B30" s="92"/>
      <c r="C30" s="158"/>
      <c r="D30" s="53">
        <f>SUM(D20:D29)</f>
        <v>635.6406445134858</v>
      </c>
      <c r="E30" s="147"/>
      <c r="F30" s="101"/>
      <c r="G30" s="101"/>
      <c r="H30" s="91" t="s">
        <v>76</v>
      </c>
      <c r="I30" s="92"/>
      <c r="J30" s="92"/>
      <c r="K30" s="92"/>
      <c r="L30" s="92"/>
      <c r="M30" s="92"/>
      <c r="N30" s="92"/>
      <c r="O30" s="159" t="s">
        <v>148</v>
      </c>
      <c r="P30" s="160"/>
      <c r="Q30" s="160"/>
      <c r="R30" s="161"/>
      <c r="S30" s="82" t="s">
        <v>77</v>
      </c>
      <c r="T30"/>
      <c r="U30"/>
      <c r="V30" s="162"/>
      <c r="W30" s="163"/>
      <c r="X30" s="163"/>
      <c r="Y30" s="162"/>
      <c r="Z30" s="163"/>
      <c r="AA30" s="163"/>
      <c r="AB30" s="162"/>
      <c r="AC30" s="163"/>
      <c r="AD30" s="163"/>
      <c r="AE30" s="162"/>
      <c r="AF30" s="163"/>
      <c r="AG30" s="163"/>
      <c r="AH30" s="126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8"/>
    </row>
    <row r="31" spans="1:45" ht="23.25" customHeight="1">
      <c r="A31" s="91" t="s">
        <v>78</v>
      </c>
      <c r="B31" s="92"/>
      <c r="C31" s="100">
        <v>0.055</v>
      </c>
      <c r="D31" s="53">
        <f>D30*C31</f>
        <v>34.96023544824172</v>
      </c>
      <c r="E31" s="147"/>
      <c r="F31" s="101"/>
      <c r="G31" s="101"/>
      <c r="H31" s="91" t="s">
        <v>79</v>
      </c>
      <c r="I31" s="92"/>
      <c r="J31" s="164">
        <v>35</v>
      </c>
      <c r="K31" s="92" t="s">
        <v>80</v>
      </c>
      <c r="L31" s="92"/>
      <c r="M31" s="92"/>
      <c r="N31" s="92"/>
      <c r="O31" s="165"/>
      <c r="P31" s="166"/>
      <c r="Q31" s="166"/>
      <c r="R31" s="167"/>
      <c r="S31" s="82" t="s">
        <v>81</v>
      </c>
      <c r="T31" s="76"/>
      <c r="U31" s="76"/>
      <c r="V31" s="109"/>
      <c r="W31" s="84"/>
      <c r="X31" s="110"/>
      <c r="Y31" s="83"/>
      <c r="Z31" s="83"/>
      <c r="AA31" s="111"/>
      <c r="AB31" s="83"/>
      <c r="AC31" s="83"/>
      <c r="AD31" s="111"/>
      <c r="AE31" s="83"/>
      <c r="AF31" s="83"/>
      <c r="AG31" s="83"/>
      <c r="AH31" s="126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8"/>
    </row>
    <row r="32" spans="1:45" ht="23.25" customHeight="1">
      <c r="A32" s="91" t="s">
        <v>82</v>
      </c>
      <c r="B32" s="92"/>
      <c r="C32" s="14"/>
      <c r="D32" s="53">
        <f>SUM(D30:D31)</f>
        <v>670.6008799617275</v>
      </c>
      <c r="E32" s="147"/>
      <c r="F32" s="101"/>
      <c r="G32" s="101"/>
      <c r="H32" s="91" t="s">
        <v>83</v>
      </c>
      <c r="I32" s="92"/>
      <c r="J32" s="168"/>
      <c r="K32" s="168"/>
      <c r="L32" s="92"/>
      <c r="M32" s="92"/>
      <c r="N32" s="92"/>
      <c r="O32" s="136">
        <f>O28</f>
        <v>36007</v>
      </c>
      <c r="P32" s="137"/>
      <c r="Q32" s="137"/>
      <c r="R32" s="138"/>
      <c r="S32" s="82" t="s">
        <v>84</v>
      </c>
      <c r="T32" s="76"/>
      <c r="U32" s="76"/>
      <c r="V32" s="169"/>
      <c r="W32" s="84"/>
      <c r="X32" s="110"/>
      <c r="Y32" s="83"/>
      <c r="Z32" s="83"/>
      <c r="AA32" s="111"/>
      <c r="AB32" s="83"/>
      <c r="AC32" s="83"/>
      <c r="AD32" s="111"/>
      <c r="AE32" s="83"/>
      <c r="AF32" s="83"/>
      <c r="AG32" s="83"/>
      <c r="AH32" s="126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8"/>
    </row>
    <row r="33" spans="1:45" ht="23.25" customHeight="1">
      <c r="A33" s="82" t="s">
        <v>85</v>
      </c>
      <c r="B33" s="76"/>
      <c r="C33" s="76"/>
      <c r="D33" s="170" t="e">
        <f>1-(D32/D34)</f>
        <v>#DIV/0!</v>
      </c>
      <c r="E33" s="171"/>
      <c r="F33" s="172"/>
      <c r="G33" s="172"/>
      <c r="H33" s="173"/>
      <c r="I33" s="92"/>
      <c r="J33" s="92"/>
      <c r="K33" s="92"/>
      <c r="L33" s="92"/>
      <c r="M33" s="92"/>
      <c r="N33" s="92"/>
      <c r="O33" s="92"/>
      <c r="P33" s="21"/>
      <c r="Q33" s="21"/>
      <c r="R33" s="174"/>
      <c r="S33" s="82" t="s">
        <v>86</v>
      </c>
      <c r="T33" s="76"/>
      <c r="U33" s="76"/>
      <c r="V33" s="169"/>
      <c r="W33" s="84"/>
      <c r="X33" s="110"/>
      <c r="Y33" s="83"/>
      <c r="Z33" s="83"/>
      <c r="AA33" s="111"/>
      <c r="AB33" s="83"/>
      <c r="AC33" s="83"/>
      <c r="AD33" s="111"/>
      <c r="AE33" s="83"/>
      <c r="AF33" s="83"/>
      <c r="AG33" s="83"/>
      <c r="AH33" s="126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8"/>
    </row>
    <row r="34" spans="1:45" ht="23.25" customHeight="1">
      <c r="A34" s="82" t="s">
        <v>87</v>
      </c>
      <c r="B34" s="76"/>
      <c r="C34" s="76"/>
      <c r="D34" s="175"/>
      <c r="E34" s="176"/>
      <c r="F34" s="172"/>
      <c r="G34" s="172"/>
      <c r="H34" s="12" t="s">
        <v>88</v>
      </c>
      <c r="I34" s="13"/>
      <c r="J34" s="13"/>
      <c r="K34" s="13"/>
      <c r="L34" s="13"/>
      <c r="M34" s="13"/>
      <c r="N34" s="13"/>
      <c r="O34" s="177"/>
      <c r="P34" s="63"/>
      <c r="Q34" s="63"/>
      <c r="R34" s="64"/>
      <c r="S34" s="82" t="s">
        <v>89</v>
      </c>
      <c r="T34" s="76"/>
      <c r="U34" s="76"/>
      <c r="V34" s="169"/>
      <c r="W34" s="84"/>
      <c r="X34" s="110"/>
      <c r="Y34" s="83"/>
      <c r="Z34" s="83"/>
      <c r="AA34" s="111"/>
      <c r="AB34" s="83"/>
      <c r="AC34" s="83"/>
      <c r="AD34" s="111"/>
      <c r="AE34" s="83"/>
      <c r="AF34" s="83"/>
      <c r="AG34" s="83"/>
      <c r="AH34" s="126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8"/>
    </row>
    <row r="35" spans="1:45" ht="23.25" customHeight="1">
      <c r="A35" s="82"/>
      <c r="B35" s="76"/>
      <c r="C35" s="152"/>
      <c r="D35" s="83"/>
      <c r="E35" s="178"/>
      <c r="F35" s="76"/>
      <c r="G35" s="179"/>
      <c r="H35" s="20"/>
      <c r="I35" s="21"/>
      <c r="J35" s="21"/>
      <c r="K35" s="21"/>
      <c r="L35" s="21"/>
      <c r="M35" s="21"/>
      <c r="N35" s="21"/>
      <c r="O35" s="21"/>
      <c r="P35" s="118"/>
      <c r="Q35" s="118"/>
      <c r="R35" s="119"/>
      <c r="S35" s="76" t="s">
        <v>90</v>
      </c>
      <c r="T35" s="76"/>
      <c r="U35" s="76"/>
      <c r="V35" s="180"/>
      <c r="W35" s="181"/>
      <c r="X35" s="182"/>
      <c r="Y35" s="17"/>
      <c r="Z35" s="17"/>
      <c r="AA35" s="37"/>
      <c r="AB35" s="17"/>
      <c r="AC35" s="17"/>
      <c r="AD35" s="37"/>
      <c r="AE35" s="17"/>
      <c r="AF35" s="17"/>
      <c r="AG35" s="17"/>
      <c r="AH35" s="126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8"/>
    </row>
    <row r="36" spans="1:45" ht="23.25" customHeight="1">
      <c r="A36" s="12" t="s">
        <v>91</v>
      </c>
      <c r="B36" s="13"/>
      <c r="C36" s="13"/>
      <c r="D36" s="13"/>
      <c r="E36" s="13"/>
      <c r="F36" s="13"/>
      <c r="G36" s="13"/>
      <c r="H36" s="13"/>
      <c r="I36" s="13"/>
      <c r="J36" s="14"/>
      <c r="K36" s="12" t="s">
        <v>92</v>
      </c>
      <c r="L36" s="13"/>
      <c r="M36" s="13"/>
      <c r="N36" s="13"/>
      <c r="O36" s="13"/>
      <c r="P36" s="21"/>
      <c r="Q36" s="21"/>
      <c r="R36" s="22"/>
      <c r="S36" s="183" t="s">
        <v>93</v>
      </c>
      <c r="T36" s="17"/>
      <c r="U36" s="17"/>
      <c r="V36" s="180"/>
      <c r="W36" s="184"/>
      <c r="X36" s="185"/>
      <c r="Y36" s="76"/>
      <c r="Z36" s="76"/>
      <c r="AA36" s="179"/>
      <c r="AB36" s="76"/>
      <c r="AC36" s="76"/>
      <c r="AD36" s="179"/>
      <c r="AE36" s="76"/>
      <c r="AF36" s="76"/>
      <c r="AG36" s="76"/>
      <c r="AH36" s="186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8"/>
    </row>
    <row r="37" spans="1:45" ht="23.25" customHeight="1">
      <c r="A37" s="91" t="s">
        <v>94</v>
      </c>
      <c r="B37" s="92"/>
      <c r="C37" s="92"/>
      <c r="D37" s="92"/>
      <c r="E37" s="65"/>
      <c r="F37" s="66"/>
      <c r="G37" s="66"/>
      <c r="H37" s="66"/>
      <c r="I37" s="66"/>
      <c r="J37" s="67"/>
      <c r="K37" s="91" t="s">
        <v>94</v>
      </c>
      <c r="L37" s="92"/>
      <c r="M37" s="92"/>
      <c r="N37" s="92"/>
      <c r="O37" s="65"/>
      <c r="P37" s="66"/>
      <c r="Q37" s="66"/>
      <c r="R37" s="66"/>
      <c r="S37" s="66"/>
      <c r="T37" s="66"/>
      <c r="U37" s="67"/>
      <c r="V37" s="89"/>
      <c r="W37" s="189"/>
      <c r="X37" s="189"/>
      <c r="Y37" s="190"/>
      <c r="Z37" s="189"/>
      <c r="AA37" s="189"/>
      <c r="AB37" s="190"/>
      <c r="AC37" s="189"/>
      <c r="AD37" s="189"/>
      <c r="AE37" s="190"/>
      <c r="AF37" s="189"/>
      <c r="AG37" s="191"/>
      <c r="AH37" s="16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37"/>
    </row>
    <row r="38" spans="1:45" ht="23.25" customHeight="1">
      <c r="A38" s="91" t="s">
        <v>95</v>
      </c>
      <c r="B38" s="92"/>
      <c r="C38" s="192"/>
      <c r="D38" s="192"/>
      <c r="E38" s="92" t="s">
        <v>96</v>
      </c>
      <c r="F38" s="92"/>
      <c r="G38" s="92"/>
      <c r="H38" s="92"/>
      <c r="I38" s="177"/>
      <c r="J38" s="64"/>
      <c r="K38" s="91" t="s">
        <v>97</v>
      </c>
      <c r="L38" s="92"/>
      <c r="M38" s="92"/>
      <c r="N38" s="193"/>
      <c r="O38" s="194"/>
      <c r="P38" s="194"/>
      <c r="Q38" s="194"/>
      <c r="R38" s="194"/>
      <c r="S38" s="194"/>
      <c r="T38" s="194"/>
      <c r="U38" s="195"/>
      <c r="V38" s="69" t="s">
        <v>7</v>
      </c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179"/>
      <c r="AH38" s="16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37"/>
    </row>
    <row r="39" spans="1:45" ht="23.25" customHeight="1">
      <c r="A39" s="91" t="s">
        <v>98</v>
      </c>
      <c r="B39" s="92"/>
      <c r="C39" s="177"/>
      <c r="D39" s="177"/>
      <c r="E39" s="92" t="s">
        <v>99</v>
      </c>
      <c r="F39" s="92"/>
      <c r="G39" s="92"/>
      <c r="H39" s="92"/>
      <c r="I39" s="177"/>
      <c r="J39" s="64"/>
      <c r="K39" s="91" t="s">
        <v>100</v>
      </c>
      <c r="L39" s="92"/>
      <c r="M39" s="92"/>
      <c r="N39" s="177"/>
      <c r="O39" s="177"/>
      <c r="P39" s="92" t="s">
        <v>101</v>
      </c>
      <c r="Q39" s="92"/>
      <c r="R39" s="92"/>
      <c r="S39" s="92"/>
      <c r="T39" s="177"/>
      <c r="U39" s="64"/>
      <c r="V39" s="91" t="s">
        <v>102</v>
      </c>
      <c r="W39" s="92"/>
      <c r="X39" s="92"/>
      <c r="Y39" s="92"/>
      <c r="Z39" s="50" t="s">
        <v>145</v>
      </c>
      <c r="AA39" s="51"/>
      <c r="AB39" s="51"/>
      <c r="AC39" s="51"/>
      <c r="AD39" s="51"/>
      <c r="AE39" s="51"/>
      <c r="AF39" s="51"/>
      <c r="AG39" s="52"/>
      <c r="AH39" s="16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37"/>
    </row>
    <row r="40" spans="1:45" ht="23.25" customHeight="1">
      <c r="A40" s="91" t="s">
        <v>103</v>
      </c>
      <c r="B40" s="92"/>
      <c r="C40" s="177"/>
      <c r="D40" s="177"/>
      <c r="E40" s="92" t="s">
        <v>104</v>
      </c>
      <c r="F40" s="92"/>
      <c r="G40" s="92"/>
      <c r="H40" s="92"/>
      <c r="I40" s="177"/>
      <c r="J40" s="64"/>
      <c r="K40" s="91" t="s">
        <v>105</v>
      </c>
      <c r="L40" s="92"/>
      <c r="M40" s="92"/>
      <c r="N40" s="177"/>
      <c r="O40" s="177"/>
      <c r="P40" s="92" t="s">
        <v>106</v>
      </c>
      <c r="Q40" s="92"/>
      <c r="R40" s="92"/>
      <c r="S40" s="92"/>
      <c r="T40" s="177"/>
      <c r="U40" s="64"/>
      <c r="V40" s="82" t="s">
        <v>107</v>
      </c>
      <c r="W40" s="76"/>
      <c r="X40" s="76"/>
      <c r="Y40" s="76"/>
      <c r="Z40" s="16"/>
      <c r="AA40" s="17"/>
      <c r="AB40" s="17"/>
      <c r="AC40" s="17"/>
      <c r="AD40" s="17"/>
      <c r="AE40" s="17"/>
      <c r="AF40" s="17"/>
      <c r="AG40" s="196"/>
      <c r="AH40" s="197" t="s">
        <v>108</v>
      </c>
      <c r="AI40" s="198"/>
      <c r="AJ40" s="198"/>
      <c r="AK40" s="199"/>
      <c r="AL40" s="200"/>
      <c r="AM40" s="201"/>
      <c r="AN40" s="201"/>
      <c r="AO40" s="201"/>
      <c r="AP40" s="202"/>
      <c r="AQ40" s="198"/>
      <c r="AR40" s="198"/>
      <c r="AS40" s="199"/>
    </row>
    <row r="41" spans="1:45" ht="23.25" customHeight="1">
      <c r="A41" s="91" t="s">
        <v>109</v>
      </c>
      <c r="B41" s="92"/>
      <c r="C41" s="177"/>
      <c r="D41" s="177"/>
      <c r="E41" s="92" t="s">
        <v>110</v>
      </c>
      <c r="F41" s="92"/>
      <c r="G41" s="92"/>
      <c r="H41" s="92"/>
      <c r="I41" s="177"/>
      <c r="J41" s="64"/>
      <c r="K41" s="91" t="s">
        <v>111</v>
      </c>
      <c r="L41" s="92"/>
      <c r="M41" s="92"/>
      <c r="N41" s="177"/>
      <c r="O41" s="177"/>
      <c r="P41" s="92" t="s">
        <v>112</v>
      </c>
      <c r="Q41" s="92"/>
      <c r="R41" s="92"/>
      <c r="S41" s="92"/>
      <c r="T41" s="177"/>
      <c r="U41" s="64"/>
      <c r="V41" s="82" t="s">
        <v>113</v>
      </c>
      <c r="W41" s="76"/>
      <c r="X41" s="76"/>
      <c r="Y41" s="76"/>
      <c r="Z41" s="16"/>
      <c r="AA41" s="17"/>
      <c r="AB41" s="17"/>
      <c r="AC41" s="17"/>
      <c r="AD41" s="17"/>
      <c r="AE41" s="17"/>
      <c r="AF41" s="17"/>
      <c r="AG41" s="196"/>
      <c r="AH41" s="203" t="s">
        <v>114</v>
      </c>
      <c r="AI41" s="204"/>
      <c r="AJ41" s="204"/>
      <c r="AK41" s="205" t="s">
        <v>115</v>
      </c>
      <c r="AL41" s="203"/>
      <c r="AM41" s="206"/>
      <c r="AN41" s="206"/>
      <c r="AO41" s="206"/>
      <c r="AP41" s="206"/>
      <c r="AQ41" s="207"/>
      <c r="AR41" s="204" t="s">
        <v>116</v>
      </c>
      <c r="AS41" s="208"/>
    </row>
    <row r="42" spans="1:45" ht="23.25" customHeight="1">
      <c r="A42" s="91" t="s">
        <v>117</v>
      </c>
      <c r="B42" s="92"/>
      <c r="C42" s="177"/>
      <c r="D42" s="177"/>
      <c r="E42" s="92" t="s">
        <v>118</v>
      </c>
      <c r="F42" s="92"/>
      <c r="G42" s="92"/>
      <c r="H42" s="92"/>
      <c r="I42" s="177"/>
      <c r="J42" s="64"/>
      <c r="K42" s="91" t="s">
        <v>119</v>
      </c>
      <c r="L42" s="92"/>
      <c r="M42" s="92"/>
      <c r="N42" s="177"/>
      <c r="O42" s="177"/>
      <c r="P42" s="92" t="s">
        <v>120</v>
      </c>
      <c r="Q42" s="92"/>
      <c r="R42" s="92"/>
      <c r="S42" s="92"/>
      <c r="T42" s="177"/>
      <c r="U42" s="64"/>
      <c r="V42" s="82" t="s">
        <v>121</v>
      </c>
      <c r="W42" s="76"/>
      <c r="X42" s="76"/>
      <c r="Y42" s="76"/>
      <c r="Z42" s="16"/>
      <c r="AA42" s="17"/>
      <c r="AB42" s="17"/>
      <c r="AC42" s="17"/>
      <c r="AD42" s="17"/>
      <c r="AE42" s="17"/>
      <c r="AF42" s="17"/>
      <c r="AG42" s="196"/>
      <c r="AH42" s="117"/>
      <c r="AI42" s="118"/>
      <c r="AJ42" s="118"/>
      <c r="AK42" s="117"/>
      <c r="AL42" s="118"/>
      <c r="AM42" s="118"/>
      <c r="AN42" s="118"/>
      <c r="AO42" s="118"/>
      <c r="AP42" s="21"/>
      <c r="AQ42" s="134"/>
      <c r="AR42" s="118"/>
      <c r="AS42" s="22"/>
    </row>
    <row r="43" spans="1:45" ht="23.25" customHeight="1">
      <c r="A43" s="91" t="s">
        <v>122</v>
      </c>
      <c r="B43" s="92"/>
      <c r="C43" s="177"/>
      <c r="D43" s="177"/>
      <c r="E43" s="92" t="s">
        <v>123</v>
      </c>
      <c r="F43" s="92"/>
      <c r="G43" s="92"/>
      <c r="H43" s="92"/>
      <c r="I43" s="177"/>
      <c r="J43" s="64"/>
      <c r="K43" s="91" t="s">
        <v>124</v>
      </c>
      <c r="L43" s="92"/>
      <c r="M43" s="92"/>
      <c r="N43" s="177"/>
      <c r="O43" s="177"/>
      <c r="P43" s="92" t="s">
        <v>125</v>
      </c>
      <c r="Q43" s="92"/>
      <c r="R43" s="92"/>
      <c r="S43" s="92"/>
      <c r="T43" s="177"/>
      <c r="U43" s="64"/>
      <c r="V43" s="82" t="s">
        <v>126</v>
      </c>
      <c r="W43" s="76"/>
      <c r="X43" s="76"/>
      <c r="Y43" s="76"/>
      <c r="Z43" s="16"/>
      <c r="AA43" s="17"/>
      <c r="AB43" s="17"/>
      <c r="AC43" s="17"/>
      <c r="AD43" s="17"/>
      <c r="AE43" s="17"/>
      <c r="AF43" s="17"/>
      <c r="AG43" s="196"/>
      <c r="AH43" s="20"/>
      <c r="AI43" s="21"/>
      <c r="AJ43" s="21"/>
      <c r="AK43" s="20"/>
      <c r="AL43" s="21"/>
      <c r="AM43" s="21"/>
      <c r="AN43" s="21"/>
      <c r="AO43" s="21"/>
      <c r="AP43" s="21"/>
      <c r="AQ43" s="119"/>
      <c r="AR43" s="21"/>
      <c r="AS43" s="22"/>
    </row>
    <row r="44" spans="1:45" ht="23.25" customHeight="1">
      <c r="A44" s="91" t="s">
        <v>127</v>
      </c>
      <c r="B44" s="92"/>
      <c r="C44" s="177"/>
      <c r="D44" s="177"/>
      <c r="E44" s="92" t="s">
        <v>128</v>
      </c>
      <c r="F44" s="92"/>
      <c r="G44" s="92"/>
      <c r="H44" s="92"/>
      <c r="I44" s="177"/>
      <c r="J44" s="64"/>
      <c r="K44" s="91" t="s">
        <v>129</v>
      </c>
      <c r="L44" s="92"/>
      <c r="M44" s="92"/>
      <c r="N44" s="177"/>
      <c r="O44" s="177"/>
      <c r="P44" s="92" t="s">
        <v>130</v>
      </c>
      <c r="Q44" s="92"/>
      <c r="R44" s="92"/>
      <c r="S44" s="92"/>
      <c r="T44" s="177"/>
      <c r="U44" s="64"/>
      <c r="V44" s="82" t="s">
        <v>131</v>
      </c>
      <c r="W44" s="76"/>
      <c r="X44" s="76"/>
      <c r="Y44" s="76"/>
      <c r="Z44" s="16"/>
      <c r="AA44" s="37"/>
      <c r="AB44" s="76" t="s">
        <v>132</v>
      </c>
      <c r="AC44" s="76"/>
      <c r="AD44" s="76"/>
      <c r="AE44" s="16"/>
      <c r="AF44" s="17"/>
      <c r="AG44" s="196"/>
      <c r="AH44" s="20"/>
      <c r="AI44" s="21"/>
      <c r="AJ44" s="21"/>
      <c r="AK44" s="20"/>
      <c r="AL44" s="21"/>
      <c r="AM44" s="21"/>
      <c r="AN44" s="21"/>
      <c r="AO44" s="21"/>
      <c r="AP44" s="21"/>
      <c r="AQ44" s="22"/>
      <c r="AR44" s="21"/>
      <c r="AS44" s="22"/>
    </row>
    <row r="45" spans="1:45" ht="23.25" customHeight="1">
      <c r="A45" s="91" t="s">
        <v>133</v>
      </c>
      <c r="B45" s="92"/>
      <c r="C45" s="177"/>
      <c r="D45" s="177"/>
      <c r="E45" s="92" t="s">
        <v>134</v>
      </c>
      <c r="F45" s="209"/>
      <c r="G45" s="210"/>
      <c r="H45" s="210"/>
      <c r="I45" s="210"/>
      <c r="J45" s="211"/>
      <c r="K45" s="91" t="s">
        <v>104</v>
      </c>
      <c r="L45" s="92"/>
      <c r="M45" s="92"/>
      <c r="N45" s="177"/>
      <c r="O45" s="177"/>
      <c r="P45" s="92" t="s">
        <v>135</v>
      </c>
      <c r="Q45" s="92"/>
      <c r="R45" s="92"/>
      <c r="S45" s="92"/>
      <c r="T45" s="177"/>
      <c r="U45" s="64"/>
      <c r="V45" s="82" t="s">
        <v>136</v>
      </c>
      <c r="W45" s="76"/>
      <c r="X45" s="76"/>
      <c r="Y45" s="76"/>
      <c r="Z45" s="16"/>
      <c r="AA45" s="37"/>
      <c r="AB45" s="76" t="s">
        <v>132</v>
      </c>
      <c r="AC45" s="76"/>
      <c r="AD45" s="76"/>
      <c r="AE45" s="16"/>
      <c r="AF45" s="17"/>
      <c r="AG45" s="196"/>
      <c r="AH45" s="20"/>
      <c r="AI45" s="21"/>
      <c r="AJ45" s="21"/>
      <c r="AK45" s="20"/>
      <c r="AL45" s="21"/>
      <c r="AM45" s="21"/>
      <c r="AN45" s="21"/>
      <c r="AO45" s="21"/>
      <c r="AP45" s="21"/>
      <c r="AQ45" s="22"/>
      <c r="AR45" s="21"/>
      <c r="AS45" s="22"/>
    </row>
    <row r="46" spans="1:45" ht="23.25" customHeight="1">
      <c r="A46" s="20"/>
      <c r="B46" s="21"/>
      <c r="C46" s="21"/>
      <c r="D46" s="21"/>
      <c r="E46" s="21"/>
      <c r="F46" s="21"/>
      <c r="G46" s="21"/>
      <c r="H46" s="21"/>
      <c r="I46" s="21"/>
      <c r="J46" s="22"/>
      <c r="K46" s="92" t="s">
        <v>137</v>
      </c>
      <c r="L46" s="92"/>
      <c r="M46" s="92"/>
      <c r="N46" s="177"/>
      <c r="O46" s="177"/>
      <c r="P46" s="21" t="s">
        <v>134</v>
      </c>
      <c r="Q46" s="21"/>
      <c r="R46" s="193"/>
      <c r="S46" s="194"/>
      <c r="T46" s="194"/>
      <c r="U46" s="195"/>
      <c r="V46" s="82" t="s">
        <v>138</v>
      </c>
      <c r="W46" s="76"/>
      <c r="X46" s="76"/>
      <c r="Y46" s="76"/>
      <c r="Z46" s="16"/>
      <c r="AA46" s="37"/>
      <c r="AB46" s="76" t="s">
        <v>132</v>
      </c>
      <c r="AC46" s="76"/>
      <c r="AD46" s="76"/>
      <c r="AE46" s="16"/>
      <c r="AF46" s="17"/>
      <c r="AG46" s="196"/>
      <c r="AH46" s="20"/>
      <c r="AI46" s="21"/>
      <c r="AJ46" s="21"/>
      <c r="AK46" s="20"/>
      <c r="AL46" s="21"/>
      <c r="AM46" s="21"/>
      <c r="AN46" s="21"/>
      <c r="AO46" s="21"/>
      <c r="AP46" s="21"/>
      <c r="AQ46" s="22"/>
      <c r="AR46" s="21"/>
      <c r="AS46" s="22"/>
    </row>
    <row r="47" spans="1:45" ht="23.25" customHeight="1">
      <c r="A47" s="20" t="s">
        <v>139</v>
      </c>
      <c r="B47" s="21"/>
      <c r="C47" s="21"/>
      <c r="D47" s="21"/>
      <c r="E47" s="21"/>
      <c r="F47" s="21"/>
      <c r="G47" s="21"/>
      <c r="H47" s="21"/>
      <c r="I47" s="21"/>
      <c r="J47" s="22"/>
      <c r="K47" s="118" t="s">
        <v>140</v>
      </c>
      <c r="L47" s="118"/>
      <c r="M47" s="118"/>
      <c r="N47" s="118"/>
      <c r="O47" s="118"/>
      <c r="P47" s="92"/>
      <c r="Q47" s="92"/>
      <c r="R47" s="92"/>
      <c r="S47" s="92"/>
      <c r="T47" s="92"/>
      <c r="U47" s="134"/>
      <c r="V47" s="82" t="s">
        <v>141</v>
      </c>
      <c r="W47" s="76"/>
      <c r="X47" s="76"/>
      <c r="Y47" s="76"/>
      <c r="Z47" s="212"/>
      <c r="AA47" s="76"/>
      <c r="AB47" s="76"/>
      <c r="AC47" s="76"/>
      <c r="AD47" s="76"/>
      <c r="AE47" s="76"/>
      <c r="AF47" s="76"/>
      <c r="AG47" s="179"/>
      <c r="AH47" s="20"/>
      <c r="AI47" s="21"/>
      <c r="AJ47" s="21"/>
      <c r="AK47" s="20"/>
      <c r="AL47" s="21"/>
      <c r="AM47" s="21"/>
      <c r="AN47" s="21"/>
      <c r="AO47" s="21"/>
      <c r="AP47" s="21"/>
      <c r="AQ47" s="22"/>
      <c r="AR47" s="21"/>
      <c r="AS47" s="22"/>
    </row>
    <row r="48" spans="1:45" ht="23.25" customHeight="1">
      <c r="A48" s="213"/>
      <c r="B48" s="21"/>
      <c r="C48" s="21"/>
      <c r="D48" s="21"/>
      <c r="E48" s="21"/>
      <c r="F48" s="21"/>
      <c r="G48" s="21"/>
      <c r="H48" s="21"/>
      <c r="I48" s="21"/>
      <c r="J48" s="22"/>
      <c r="K48" s="214"/>
      <c r="L48" s="21"/>
      <c r="M48" s="21"/>
      <c r="N48" s="21"/>
      <c r="O48" s="21"/>
      <c r="P48" s="118"/>
      <c r="Q48" s="118"/>
      <c r="R48" s="118"/>
      <c r="S48" s="118"/>
      <c r="T48" s="118"/>
      <c r="U48" s="119"/>
      <c r="V48" s="16" t="s">
        <v>142</v>
      </c>
      <c r="W48" s="17"/>
      <c r="X48" s="17"/>
      <c r="Y48" s="17"/>
      <c r="Z48" s="212"/>
      <c r="AA48" s="17"/>
      <c r="AB48" s="17"/>
      <c r="AC48" s="17"/>
      <c r="AD48" s="17"/>
      <c r="AE48" s="17"/>
      <c r="AF48" s="17"/>
      <c r="AG48" s="37"/>
      <c r="AH48" s="20"/>
      <c r="AI48" s="21"/>
      <c r="AJ48" s="21"/>
      <c r="AK48" s="20"/>
      <c r="AL48" s="21"/>
      <c r="AM48" s="21"/>
      <c r="AN48" s="21"/>
      <c r="AO48" s="21"/>
      <c r="AP48" s="21"/>
      <c r="AQ48" s="22"/>
      <c r="AR48" s="21"/>
      <c r="AS48" s="22"/>
    </row>
    <row r="49" spans="1:45" ht="23.25" customHeight="1">
      <c r="A49" s="213"/>
      <c r="B49" s="21"/>
      <c r="C49" s="21"/>
      <c r="D49" s="21"/>
      <c r="E49" s="21"/>
      <c r="F49" s="21"/>
      <c r="G49" s="21"/>
      <c r="H49" s="21"/>
      <c r="I49" s="21"/>
      <c r="J49" s="22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2"/>
      <c r="AR49" s="15" t="s">
        <v>143</v>
      </c>
      <c r="AS49" s="215">
        <v>35719</v>
      </c>
    </row>
    <row r="50" spans="1:21" ht="23.25" customHeight="1">
      <c r="A50" s="20"/>
      <c r="B50" s="21"/>
      <c r="C50" s="21"/>
      <c r="D50" s="21"/>
      <c r="E50" s="21"/>
      <c r="F50" s="21"/>
      <c r="G50" s="21"/>
      <c r="H50" s="21"/>
      <c r="I50" s="21"/>
      <c r="J50" s="22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2"/>
    </row>
    <row r="51" ht="19.5" customHeight="1"/>
    <row r="52" ht="19.5" customHeight="1"/>
    <row r="53" ht="19.5" customHeight="1"/>
    <row r="54" ht="19.5" customHeight="1"/>
    <row r="55" ht="19.5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</sheetData>
  <mergeCells count="132">
    <mergeCell ref="T4:Z9"/>
    <mergeCell ref="AA4:AG9"/>
    <mergeCell ref="K21:M21"/>
    <mergeCell ref="AH21:AS36"/>
    <mergeCell ref="K24:M24"/>
    <mergeCell ref="K25:M25"/>
    <mergeCell ref="AH3:AS19"/>
    <mergeCell ref="V27:AG27"/>
    <mergeCell ref="V28:AG28"/>
    <mergeCell ref="J11:M11"/>
    <mergeCell ref="N11:Q11"/>
    <mergeCell ref="F4:L9"/>
    <mergeCell ref="M4:S9"/>
    <mergeCell ref="D19:E19"/>
    <mergeCell ref="J12:M12"/>
    <mergeCell ref="J13:M13"/>
    <mergeCell ref="J14:M14"/>
    <mergeCell ref="J15:M15"/>
    <mergeCell ref="G13:I13"/>
    <mergeCell ref="G14:I14"/>
    <mergeCell ref="D24:E24"/>
    <mergeCell ref="D25:E25"/>
    <mergeCell ref="K20:M20"/>
    <mergeCell ref="K22:M22"/>
    <mergeCell ref="K23:M23"/>
    <mergeCell ref="D20:E20"/>
    <mergeCell ref="D21:E21"/>
    <mergeCell ref="D22:E22"/>
    <mergeCell ref="D23:E23"/>
    <mergeCell ref="D26:E26"/>
    <mergeCell ref="D27:E27"/>
    <mergeCell ref="D29:E29"/>
    <mergeCell ref="D28:E28"/>
    <mergeCell ref="D30:E30"/>
    <mergeCell ref="D31:E31"/>
    <mergeCell ref="D32:E32"/>
    <mergeCell ref="D33:E33"/>
    <mergeCell ref="D34:E34"/>
    <mergeCell ref="D18:E18"/>
    <mergeCell ref="Y11:AA11"/>
    <mergeCell ref="Y12:AA12"/>
    <mergeCell ref="Y13:AA13"/>
    <mergeCell ref="Y14:AA14"/>
    <mergeCell ref="Y15:AA15"/>
    <mergeCell ref="R11:T11"/>
    <mergeCell ref="R12:T12"/>
    <mergeCell ref="R13:T13"/>
    <mergeCell ref="AB15:AD15"/>
    <mergeCell ref="AB11:AD11"/>
    <mergeCell ref="U11:X11"/>
    <mergeCell ref="U12:X12"/>
    <mergeCell ref="U13:X13"/>
    <mergeCell ref="U14:X14"/>
    <mergeCell ref="U15:X15"/>
    <mergeCell ref="AB12:AD12"/>
    <mergeCell ref="AB13:AD13"/>
    <mergeCell ref="AB14:AD14"/>
    <mergeCell ref="R14:T14"/>
    <mergeCell ref="R15:T15"/>
    <mergeCell ref="A2:B2"/>
    <mergeCell ref="G15:I15"/>
    <mergeCell ref="A10:F10"/>
    <mergeCell ref="A11:F11"/>
    <mergeCell ref="A12:F12"/>
    <mergeCell ref="A13:F13"/>
    <mergeCell ref="A14:F14"/>
    <mergeCell ref="A15:F15"/>
    <mergeCell ref="G11:I11"/>
    <mergeCell ref="G12:I12"/>
    <mergeCell ref="A6:B6"/>
    <mergeCell ref="A7:B7"/>
    <mergeCell ref="C6:E6"/>
    <mergeCell ref="C7:E7"/>
    <mergeCell ref="B8:E8"/>
    <mergeCell ref="C5:E5"/>
    <mergeCell ref="C3:E3"/>
    <mergeCell ref="C4:E4"/>
    <mergeCell ref="C2:E2"/>
    <mergeCell ref="O32:R32"/>
    <mergeCell ref="O27:R27"/>
    <mergeCell ref="O28:R28"/>
    <mergeCell ref="O30:R30"/>
    <mergeCell ref="O31:R31"/>
    <mergeCell ref="O29:R29"/>
    <mergeCell ref="N12:Q12"/>
    <mergeCell ref="N13:Q13"/>
    <mergeCell ref="N14:Q14"/>
    <mergeCell ref="N15:Q15"/>
    <mergeCell ref="AE11:AG11"/>
    <mergeCell ref="AE12:AG12"/>
    <mergeCell ref="AE13:AG13"/>
    <mergeCell ref="AE14:AG14"/>
    <mergeCell ref="C41:D41"/>
    <mergeCell ref="C42:D42"/>
    <mergeCell ref="C43:D43"/>
    <mergeCell ref="AE15:AG15"/>
    <mergeCell ref="Z39:AG39"/>
    <mergeCell ref="C38:D38"/>
    <mergeCell ref="C39:D39"/>
    <mergeCell ref="O34:R34"/>
    <mergeCell ref="Q20:R20"/>
    <mergeCell ref="N20:P20"/>
    <mergeCell ref="C44:D44"/>
    <mergeCell ref="C45:D45"/>
    <mergeCell ref="I38:J38"/>
    <mergeCell ref="I39:J39"/>
    <mergeCell ref="I40:J40"/>
    <mergeCell ref="I41:J41"/>
    <mergeCell ref="I42:J42"/>
    <mergeCell ref="I43:J43"/>
    <mergeCell ref="I44:J44"/>
    <mergeCell ref="C40:D40"/>
    <mergeCell ref="F45:J45"/>
    <mergeCell ref="O37:U37"/>
    <mergeCell ref="E37:J37"/>
    <mergeCell ref="N38:U38"/>
    <mergeCell ref="N39:O39"/>
    <mergeCell ref="N40:O40"/>
    <mergeCell ref="N41:O41"/>
    <mergeCell ref="N42:O42"/>
    <mergeCell ref="N43:O43"/>
    <mergeCell ref="N44:O44"/>
    <mergeCell ref="N46:O46"/>
    <mergeCell ref="R46:U46"/>
    <mergeCell ref="N45:O45"/>
    <mergeCell ref="T39:U39"/>
    <mergeCell ref="T40:U40"/>
    <mergeCell ref="T41:U41"/>
    <mergeCell ref="T42:U42"/>
    <mergeCell ref="T43:U43"/>
    <mergeCell ref="T44:U44"/>
    <mergeCell ref="T45:U45"/>
  </mergeCells>
  <printOptions horizontalCentered="1" verticalCentered="1"/>
  <pageMargins left="0.25" right="0.25" top="0" bottom="0" header="0" footer="0"/>
  <pageSetup horizontalDpi="300" verticalDpi="300" orientation="landscape" paperSize="5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Torus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L. Chen</dc:creator>
  <cp:keywords/>
  <dc:description/>
  <cp:lastModifiedBy>Richard L. Chen</cp:lastModifiedBy>
  <dcterms:created xsi:type="dcterms:W3CDTF">1998-04-22T14:44:20Z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